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upe\Nabava\2023. - POSTUPCI JAVNE NABAVE\44-23-VV-VOZILO ROTIRAJUĆI BUBANJ 16 M3 (1 KOM)-FIN. LEASING\"/>
    </mc:Choice>
  </mc:AlternateContent>
  <xr:revisionPtr revIDLastSave="0" documentId="13_ncr:1_{23BB7BB7-79F2-4264-8E91-4E4E15097F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 " sheetId="4" r:id="rId1"/>
    <sheet name="List2" sheetId="2" r:id="rId2"/>
    <sheet name="List3" sheetId="3" r:id="rId3"/>
  </sheets>
  <definedNames>
    <definedName name="_xlnm.Print_Area" localSheetId="0">'List1 '!$A$1:$F$38</definedName>
  </definedNames>
  <calcPr calcId="181029"/>
</workbook>
</file>

<file path=xl/calcChain.xml><?xml version="1.0" encoding="utf-8"?>
<calcChain xmlns="http://schemas.openxmlformats.org/spreadsheetml/2006/main">
  <c r="F22" i="4" l="1"/>
  <c r="F10" i="4" l="1"/>
  <c r="F11" i="4" l="1"/>
  <c r="F15" i="4" s="1"/>
  <c r="F16" i="4" l="1"/>
  <c r="F17" i="4" s="1"/>
  <c r="F19" i="4" l="1"/>
  <c r="F18" i="4"/>
  <c r="F25" i="4"/>
  <c r="F24" i="4" l="1"/>
  <c r="F26" i="4" s="1"/>
</calcChain>
</file>

<file path=xl/sharedStrings.xml><?xml version="1.0" encoding="utf-8"?>
<sst xmlns="http://schemas.openxmlformats.org/spreadsheetml/2006/main" count="45" uniqueCount="43">
  <si>
    <t>Redni broj</t>
  </si>
  <si>
    <t>Jedinica mjere</t>
  </si>
  <si>
    <t>Ime, prezime i funkcija ovlaštene osobe ponuditelja:</t>
  </si>
  <si>
    <t>Potpis ovlaštene osobe ponuditelja:_____________________________________________</t>
  </si>
  <si>
    <t>M.P.</t>
  </si>
  <si>
    <t>Tabela 1. Specifikacija vrijednosti objekta leasinga</t>
  </si>
  <si>
    <t>Naziv objekta leasinga</t>
  </si>
  <si>
    <t>kom</t>
  </si>
  <si>
    <t>Izračun ukupne vrijednosti predmeta nabave</t>
  </si>
  <si>
    <t>Iznos PDV-a (stopa 25%)</t>
  </si>
  <si>
    <t>Učešće u visini 20% od bruto nabavne vrijednosti objekta leasinga</t>
  </si>
  <si>
    <t>Iznos mjesečne rate x 60 mjeseci</t>
  </si>
  <si>
    <t xml:space="preserve">Količina </t>
  </si>
  <si>
    <r>
      <t xml:space="preserve">PDV 25% </t>
    </r>
    <r>
      <rPr>
        <sz val="12"/>
        <color theme="1"/>
        <rFont val="Times New Roman"/>
        <family val="1"/>
        <charset val="238"/>
      </rPr>
      <t>(red. br. 2.)</t>
    </r>
  </si>
  <si>
    <t>Tabela 2. Izračun financijskog leasinga specijalnog vozila iz Tabele 1.</t>
  </si>
  <si>
    <t xml:space="preserve">Ukupni iznos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</si>
  <si>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</si>
  <si>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</si>
  <si>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</si>
  <si>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</si>
  <si>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</si>
  <si>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</si>
  <si>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</si>
  <si>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</si>
  <si>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</si>
  <si>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</si>
  <si>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</si>
  <si>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</si>
  <si>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Nabava specijalnog vozila za sakupljanje i prijevoz komunalnog otpada sa rotirajućim bubnjem zapremnine spremnika 16 m³ putem financijskog leasinga (1 kom)</t>
  </si>
  <si>
    <t>Jedinična cijena                   (u eurima bez PDV-a)</t>
  </si>
  <si>
    <t>Ukupna cijena                             (u eurima bez PDV-a)</t>
  </si>
  <si>
    <t>UKUPNO (u eurima bez PDV-a)</t>
  </si>
  <si>
    <r>
      <t>Nabavna vrijednost objekta leasinga</t>
    </r>
    <r>
      <rPr>
        <b/>
        <sz val="12"/>
        <color theme="1"/>
        <rFont val="Times New Roman"/>
        <family val="1"/>
        <charset val="238"/>
      </rPr>
      <t xml:space="preserve"> - Specijalno vozilo za sakupljanje i prijevoz komunalnog otpada sa rotirajućim bubnjem zapremnine spremnika 16 m³ </t>
    </r>
    <r>
      <rPr>
        <sz val="12"/>
        <color theme="1"/>
        <rFont val="Times New Roman"/>
        <family val="1"/>
        <charset val="238"/>
      </rPr>
      <t>(u eurima bez PDV-a)</t>
    </r>
  </si>
  <si>
    <t xml:space="preserve">Bruto nabavna vrijednost objekta leasinga (u eurima sa PDV-om) </t>
  </si>
  <si>
    <t>Jednokratni trošak obrade (maksimalno 0.50%) na bruto nabavnu vrijednost objekta leasinga (u eurima bez PDV-a)</t>
  </si>
  <si>
    <t>Otkupna rata objekta nakon isteka leasinga (u eurima)</t>
  </si>
  <si>
    <t>Mjesečna rata (u eurima bez PDV-a)</t>
  </si>
  <si>
    <t>Kamatna stopa (fiksna u eurima)</t>
  </si>
  <si>
    <r>
      <t xml:space="preserve">UKUPNA CIJENA PONUDE (u eurima bez PDV-a) </t>
    </r>
    <r>
      <rPr>
        <sz val="12"/>
        <color theme="1"/>
        <rFont val="Times New Roman"/>
        <family val="1"/>
        <charset val="238"/>
      </rPr>
      <t>(učešće + jednokratni trošak obrade + otkupna rata + 60 x mj. rata – PDV), tj. (red. br. 4. + red. br. 5. + red. br. 6. + red. br. 8. - red. br. 2.)</t>
    </r>
  </si>
  <si>
    <r>
      <t xml:space="preserve">UKUPNA CIJENA PONUDE (u eurima sa PDV-om) </t>
    </r>
    <r>
      <rPr>
        <sz val="12"/>
        <color theme="1"/>
        <rFont val="Times New Roman"/>
        <family val="1"/>
        <charset val="238"/>
      </rPr>
      <t>(red. br. 10. + red. br. 11.)</t>
    </r>
  </si>
  <si>
    <t>U_________________, dana_______________2023.  godine</t>
  </si>
  <si>
    <t>NACRT TROŠKOVNIKA</t>
  </si>
  <si>
    <t>Specijalno vozilo za sakupljanje i prijevoz komunalnog otpada sa rotirajućim bubnjem zapremnine spremnika 16 m³ tehničkih karakteristika iz Tehničke specifikacije vozila (Obrazac 9. DON-a)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</si>
</sst>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1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3" borderId="6" xfId="0" applyNumberFormat="1" applyFont="1" applyFill="1" applyBorder="1" applyAlignment="1" applyProtection="1">
      <alignment horizontal="right" vertical="center" wrapText="1"/>
      <protection locked="0"/>
    </xf>
    <xf numFmtId="10" fontId="4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Protection="1"/>
    <xf numFmtId="0" fontId="5" fillId="2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164" fontId="1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right" vertical="center" wrapText="1"/>
    </xf>
    <xf numFmtId="4" fontId="2" fillId="2" borderId="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 applyProtection="1">
      <alignment horizontal="right" vertical="center" wrapText="1"/>
    </xf>
    <xf numFmtId="4" fontId="2" fillId="0" borderId="0" xfId="0" applyNumberFormat="1" applyFont="1" applyAlignment="1" applyProtection="1">
      <alignment horizontal="right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4" fontId="1" fillId="0" borderId="6" xfId="0" applyNumberFormat="1" applyFont="1" applyBorder="1" applyAlignment="1" applyProtection="1">
      <alignment horizontal="right" vertical="center" wrapText="1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3" fillId="0" borderId="0" xfId="0" applyFont="1" applyProtection="1"/>
    <xf numFmtId="0" fontId="3" fillId="0" borderId="0" xfId="0" applyFont="1" applyAlignment="1" applyProtection="1">
      <alignment vertical="center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4" fontId="4" fillId="0" borderId="6" xfId="0" applyNumberFormat="1" applyFont="1" applyBorder="1" applyAlignment="1" applyProtection="1">
      <alignment horizontal="right" vertical="center" wrapText="1"/>
    </xf>
    <xf numFmtId="0" fontId="4" fillId="0" borderId="0" xfId="0" applyFont="1" applyProtection="1"/>
    <xf numFmtId="0" fontId="4" fillId="0" borderId="0" xfId="0" applyFont="1" applyAlignment="1" applyProtection="1">
      <alignment vertical="center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left" vertical="center"/>
    </xf>
    <xf numFmtId="4" fontId="2" fillId="2" borderId="1" xfId="0" applyNumberFormat="1" applyFont="1" applyFill="1" applyBorder="1" applyAlignment="1" applyProtection="1">
      <alignment horizontal="right" vertical="center"/>
    </xf>
    <xf numFmtId="0" fontId="1" fillId="0" borderId="2" xfId="0" applyFont="1" applyBorder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zoomScaleNormal="100" workbookViewId="0">
      <selection activeCell="E10" sqref="E10"/>
    </sheetView>
  </sheetViews>
  <sheetFormatPr defaultRowHeight="15.75" x14ac:dyDescent="0.25"/>
  <cols>
    <col min="1" max="1" width="8" style="5" customWidth="1"/>
    <col min="2" max="2" width="53.5703125" style="5" customWidth="1"/>
    <col min="3" max="3" width="11.85546875" style="5" customWidth="1"/>
    <col min="4" max="4" width="12.28515625" style="5" customWidth="1"/>
    <col min="5" max="5" width="21.140625" style="5" customWidth="1"/>
    <col min="6" max="6" width="22.85546875" style="5" customWidth="1"/>
    <col min="7" max="16384" width="9.140625" style="5"/>
  </cols>
  <sheetData>
    <row r="1" spans="1:14" ht="20.25" customHeight="1" x14ac:dyDescent="0.25"/>
    <row r="2" spans="1:14" ht="20.25" customHeight="1" x14ac:dyDescent="0.25"/>
    <row r="3" spans="1:14" ht="20.25" customHeight="1" x14ac:dyDescent="0.25"/>
    <row r="4" spans="1:14" ht="20.25" customHeight="1" x14ac:dyDescent="0.3">
      <c r="A4" s="6" t="s">
        <v>41</v>
      </c>
      <c r="B4" s="6"/>
      <c r="C4" s="6"/>
      <c r="D4" s="6"/>
      <c r="E4" s="6"/>
      <c r="F4" s="6"/>
    </row>
    <row r="5" spans="1:14" ht="36" customHeight="1" x14ac:dyDescent="0.25">
      <c r="A5" s="7" t="s">
        <v>28</v>
      </c>
      <c r="B5" s="7"/>
      <c r="C5" s="7"/>
      <c r="D5" s="7"/>
      <c r="E5" s="7"/>
      <c r="F5" s="7"/>
      <c r="J5" s="8"/>
    </row>
    <row r="6" spans="1:14" ht="21" customHeight="1" x14ac:dyDescent="0.25">
      <c r="A6" s="9"/>
      <c r="B6" s="9"/>
      <c r="C6" s="9"/>
      <c r="D6" s="9"/>
      <c r="E6" s="9"/>
      <c r="F6" s="9"/>
      <c r="I6" s="10"/>
      <c r="J6" s="10"/>
      <c r="K6" s="10"/>
      <c r="L6" s="10"/>
      <c r="M6" s="10"/>
      <c r="N6" s="10"/>
    </row>
    <row r="7" spans="1:14" ht="21" customHeight="1" x14ac:dyDescent="0.25">
      <c r="A7" s="9"/>
      <c r="B7" s="9"/>
      <c r="C7" s="9"/>
      <c r="D7" s="9"/>
      <c r="E7" s="9"/>
      <c r="F7" s="9"/>
      <c r="I7" s="10"/>
      <c r="J7" s="10"/>
      <c r="K7" s="10"/>
      <c r="L7" s="10"/>
      <c r="M7" s="10"/>
      <c r="N7" s="10"/>
    </row>
    <row r="8" spans="1:14" ht="17.25" customHeight="1" x14ac:dyDescent="0.25">
      <c r="A8" s="5" t="s">
        <v>5</v>
      </c>
    </row>
    <row r="9" spans="1:14" s="12" customFormat="1" ht="47.25" customHeight="1" x14ac:dyDescent="0.25">
      <c r="A9" s="11" t="s">
        <v>0</v>
      </c>
      <c r="B9" s="11" t="s">
        <v>6</v>
      </c>
      <c r="C9" s="11" t="s">
        <v>1</v>
      </c>
      <c r="D9" s="11" t="s">
        <v>12</v>
      </c>
      <c r="E9" s="11" t="s">
        <v>29</v>
      </c>
      <c r="F9" s="11" t="s">
        <v>30</v>
      </c>
    </row>
    <row r="10" spans="1:14" ht="63" x14ac:dyDescent="0.25">
      <c r="A10" s="13" t="s">
        <v>16</v>
      </c>
      <c r="B10" s="14" t="s">
        <v>42</v>
      </c>
      <c r="C10" s="15" t="s">
        <v>7</v>
      </c>
      <c r="D10" s="15">
        <v>1</v>
      </c>
      <c r="E10" s="1"/>
      <c r="F10" s="16">
        <f t="shared" ref="F10" si="0">D10*E10</f>
        <v>0</v>
      </c>
    </row>
    <row r="11" spans="1:14" ht="27.75" customHeight="1" x14ac:dyDescent="0.25">
      <c r="A11" s="17" t="s">
        <v>31</v>
      </c>
      <c r="B11" s="17"/>
      <c r="C11" s="17"/>
      <c r="D11" s="17"/>
      <c r="E11" s="17"/>
      <c r="F11" s="18">
        <f>SUM(F10:F10)</f>
        <v>0</v>
      </c>
    </row>
    <row r="12" spans="1:14" ht="27.75" customHeight="1" x14ac:dyDescent="0.25">
      <c r="A12" s="19"/>
      <c r="B12" s="19"/>
      <c r="C12" s="19"/>
      <c r="D12" s="19"/>
      <c r="E12" s="19"/>
      <c r="F12" s="20"/>
    </row>
    <row r="13" spans="1:14" ht="17.25" customHeight="1" x14ac:dyDescent="0.25">
      <c r="A13" s="5" t="s">
        <v>14</v>
      </c>
      <c r="C13" s="19"/>
      <c r="D13" s="19"/>
    </row>
    <row r="14" spans="1:14" ht="47.25" customHeight="1" x14ac:dyDescent="0.25">
      <c r="A14" s="11" t="s">
        <v>0</v>
      </c>
      <c r="B14" s="21" t="s">
        <v>8</v>
      </c>
      <c r="C14" s="22"/>
      <c r="D14" s="22"/>
      <c r="E14" s="23"/>
      <c r="F14" s="11" t="s">
        <v>15</v>
      </c>
      <c r="J14" s="8"/>
    </row>
    <row r="15" spans="1:14" ht="36" customHeight="1" x14ac:dyDescent="0.25">
      <c r="A15" s="13" t="s">
        <v>16</v>
      </c>
      <c r="B15" s="24" t="s">
        <v>32</v>
      </c>
      <c r="C15" s="24"/>
      <c r="D15" s="24"/>
      <c r="E15" s="24"/>
      <c r="F15" s="25">
        <f>F11</f>
        <v>0</v>
      </c>
      <c r="J15" s="26"/>
    </row>
    <row r="16" spans="1:14" ht="36" customHeight="1" x14ac:dyDescent="0.25">
      <c r="A16" s="13" t="s">
        <v>17</v>
      </c>
      <c r="B16" s="27" t="s">
        <v>9</v>
      </c>
      <c r="C16" s="28"/>
      <c r="D16" s="29"/>
      <c r="E16" s="2">
        <v>0.25</v>
      </c>
      <c r="F16" s="25">
        <f>F15*E16</f>
        <v>0</v>
      </c>
      <c r="J16" s="26"/>
    </row>
    <row r="17" spans="1:10" ht="36" customHeight="1" x14ac:dyDescent="0.25">
      <c r="A17" s="13" t="s">
        <v>18</v>
      </c>
      <c r="B17" s="27" t="s">
        <v>33</v>
      </c>
      <c r="C17" s="28"/>
      <c r="D17" s="28"/>
      <c r="E17" s="29"/>
      <c r="F17" s="25">
        <f>SUM(F15:F16)</f>
        <v>0</v>
      </c>
      <c r="J17" s="26"/>
    </row>
    <row r="18" spans="1:10" ht="36" customHeight="1" x14ac:dyDescent="0.25">
      <c r="A18" s="13" t="s">
        <v>19</v>
      </c>
      <c r="B18" s="27" t="s">
        <v>10</v>
      </c>
      <c r="C18" s="28"/>
      <c r="D18" s="29"/>
      <c r="E18" s="2">
        <v>0.2</v>
      </c>
      <c r="F18" s="25">
        <f>F17*E18</f>
        <v>0</v>
      </c>
      <c r="J18" s="26"/>
    </row>
    <row r="19" spans="1:10" ht="36" customHeight="1" x14ac:dyDescent="0.25">
      <c r="A19" s="13" t="s">
        <v>20</v>
      </c>
      <c r="B19" s="24" t="s">
        <v>34</v>
      </c>
      <c r="C19" s="24"/>
      <c r="D19" s="24"/>
      <c r="E19" s="2">
        <v>0</v>
      </c>
      <c r="F19" s="25">
        <f>F17*E19</f>
        <v>0</v>
      </c>
      <c r="I19" s="30"/>
      <c r="J19" s="31"/>
    </row>
    <row r="20" spans="1:10" s="36" customFormat="1" ht="36" customHeight="1" x14ac:dyDescent="0.25">
      <c r="A20" s="13" t="s">
        <v>21</v>
      </c>
      <c r="B20" s="32" t="s">
        <v>35</v>
      </c>
      <c r="C20" s="33"/>
      <c r="D20" s="33"/>
      <c r="E20" s="34"/>
      <c r="F20" s="35">
        <v>663.61</v>
      </c>
      <c r="J20" s="37"/>
    </row>
    <row r="21" spans="1:10" ht="36" customHeight="1" x14ac:dyDescent="0.25">
      <c r="A21" s="13" t="s">
        <v>22</v>
      </c>
      <c r="B21" s="38" t="s">
        <v>36</v>
      </c>
      <c r="C21" s="39"/>
      <c r="D21" s="39"/>
      <c r="E21" s="40"/>
      <c r="F21" s="3"/>
      <c r="J21" s="26"/>
    </row>
    <row r="22" spans="1:10" ht="36" customHeight="1" x14ac:dyDescent="0.25">
      <c r="A22" s="13" t="s">
        <v>23</v>
      </c>
      <c r="B22" s="27" t="s">
        <v>11</v>
      </c>
      <c r="C22" s="28"/>
      <c r="D22" s="28"/>
      <c r="E22" s="29"/>
      <c r="F22" s="25">
        <f>F21*60</f>
        <v>0</v>
      </c>
      <c r="J22" s="26"/>
    </row>
    <row r="23" spans="1:10" s="36" customFormat="1" ht="36" customHeight="1" x14ac:dyDescent="0.25">
      <c r="A23" s="13" t="s">
        <v>24</v>
      </c>
      <c r="B23" s="32" t="s">
        <v>37</v>
      </c>
      <c r="C23" s="33"/>
      <c r="D23" s="33"/>
      <c r="E23" s="34"/>
      <c r="F23" s="4"/>
      <c r="J23" s="37"/>
    </row>
    <row r="24" spans="1:10" s="26" customFormat="1" ht="33.75" customHeight="1" x14ac:dyDescent="0.25">
      <c r="A24" s="41" t="s">
        <v>25</v>
      </c>
      <c r="B24" s="42" t="s">
        <v>38</v>
      </c>
      <c r="C24" s="43"/>
      <c r="D24" s="43"/>
      <c r="E24" s="44"/>
      <c r="F24" s="18">
        <f>(F18+F19+F20+F22)-F16</f>
        <v>663.61</v>
      </c>
    </row>
    <row r="25" spans="1:10" s="26" customFormat="1" ht="33.75" customHeight="1" x14ac:dyDescent="0.25">
      <c r="A25" s="41" t="s">
        <v>26</v>
      </c>
      <c r="B25" s="45" t="s">
        <v>13</v>
      </c>
      <c r="C25" s="46"/>
      <c r="D25" s="46"/>
      <c r="E25" s="47"/>
      <c r="F25" s="48">
        <f>F16</f>
        <v>0</v>
      </c>
    </row>
    <row r="26" spans="1:10" s="26" customFormat="1" ht="33.75" customHeight="1" x14ac:dyDescent="0.25">
      <c r="A26" s="41" t="s">
        <v>27</v>
      </c>
      <c r="B26" s="45" t="s">
        <v>39</v>
      </c>
      <c r="C26" s="46"/>
      <c r="D26" s="46"/>
      <c r="E26" s="47"/>
      <c r="F26" s="48">
        <f>F24+F25</f>
        <v>663.61</v>
      </c>
    </row>
    <row r="27" spans="1:10" ht="18" customHeight="1" x14ac:dyDescent="0.25">
      <c r="C27" s="19"/>
      <c r="D27" s="19"/>
    </row>
    <row r="28" spans="1:10" ht="18" customHeight="1" x14ac:dyDescent="0.25"/>
    <row r="29" spans="1:10" ht="18" customHeight="1" x14ac:dyDescent="0.25">
      <c r="A29" s="5" t="s">
        <v>2</v>
      </c>
    </row>
    <row r="30" spans="1:10" ht="18" customHeight="1" x14ac:dyDescent="0.25"/>
    <row r="31" spans="1:10" ht="18" customHeight="1" x14ac:dyDescent="0.25">
      <c r="A31" s="49"/>
      <c r="B31" s="49"/>
      <c r="C31" s="49"/>
      <c r="D31" s="49"/>
    </row>
    <row r="32" spans="1:10" ht="18" customHeight="1" x14ac:dyDescent="0.25"/>
    <row r="33" spans="1:5" ht="18" customHeight="1" x14ac:dyDescent="0.25">
      <c r="A33" s="50" t="s">
        <v>3</v>
      </c>
      <c r="B33" s="50"/>
      <c r="C33" s="50"/>
      <c r="D33" s="50"/>
      <c r="E33" s="50"/>
    </row>
    <row r="34" spans="1:5" ht="18" customHeight="1" x14ac:dyDescent="0.25"/>
    <row r="35" spans="1:5" ht="18" customHeight="1" x14ac:dyDescent="0.25">
      <c r="E35" s="51" t="s">
        <v>4</v>
      </c>
    </row>
    <row r="36" spans="1:5" ht="18" customHeight="1" x14ac:dyDescent="0.25"/>
    <row r="37" spans="1:5" ht="18" customHeight="1" x14ac:dyDescent="0.25">
      <c r="A37" s="50" t="s">
        <v>40</v>
      </c>
      <c r="B37" s="50"/>
      <c r="C37" s="50"/>
      <c r="D37" s="50"/>
    </row>
  </sheetData>
  <sheetProtection algorithmName="SHA-512" hashValue="AWEOyjQUEtlb06l3Jf+OOLnTEzY+CVhi3jed+80TweNISsMK/JiAGJDrDH9Pga/EbRnRk+4PuyBEDCys/yzb4A==" saltValue="Do3qP8Kadm3TxURh7Li0YA==" spinCount="100000" sheet="1" selectLockedCells="1"/>
  <mergeCells count="18">
    <mergeCell ref="A4:F4"/>
    <mergeCell ref="B16:D16"/>
    <mergeCell ref="A5:F5"/>
    <mergeCell ref="A11:E11"/>
    <mergeCell ref="A33:E33"/>
    <mergeCell ref="B23:E23"/>
    <mergeCell ref="B24:E24"/>
    <mergeCell ref="B25:E25"/>
    <mergeCell ref="B26:E26"/>
    <mergeCell ref="B18:D18"/>
    <mergeCell ref="B20:E20"/>
    <mergeCell ref="A37:D37"/>
    <mergeCell ref="B14:E14"/>
    <mergeCell ref="B15:E15"/>
    <mergeCell ref="B19:D19"/>
    <mergeCell ref="B21:E21"/>
    <mergeCell ref="B17:E17"/>
    <mergeCell ref="B22:E22"/>
  </mergeCells>
  <phoneticPr fontId="6" type="noConversion"/>
  <pageMargins left="0.43307086614173229" right="0.23622047244094491" top="0.55118110236220474" bottom="0.55118110236220474" header="0.31496062992125984" footer="0.31496062992125984"/>
  <pageSetup paperSize="9" scale="70" orientation="portrait" r:id="rId1"/>
  <headerFooter>
    <oddHeader xml:space="preserve">&amp;L&amp;"Arial,Uobičajeno"&amp;12Čistoća d.o.o. 
Stjepana Radića 33
23000 Zadar </oddHeader>
  </headerFooter>
  <ignoredErrors>
    <ignoredError sqref="F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 </vt:lpstr>
      <vt:lpstr>List2</vt:lpstr>
      <vt:lpstr>List3</vt:lpstr>
      <vt:lpstr>'List1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Zoric</dc:creator>
  <cp:lastModifiedBy>Marina Cakarun</cp:lastModifiedBy>
  <cp:lastPrinted>2023-01-27T12:02:32Z</cp:lastPrinted>
  <dcterms:created xsi:type="dcterms:W3CDTF">2019-01-15T08:11:19Z</dcterms:created>
  <dcterms:modified xsi:type="dcterms:W3CDTF">2023-01-27T12:07:06Z</dcterms:modified>
</cp:coreProperties>
</file>